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ning and Information Development\WEBSITE documents - WIP\1a Current student population by level, mode campu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" i="1" l="1"/>
  <c r="X17" i="1"/>
  <c r="P17" i="1"/>
  <c r="H17" i="1"/>
  <c r="AK15" i="1"/>
  <c r="AK17" i="1" s="1"/>
  <c r="AJ15" i="1"/>
  <c r="AJ17" i="1" s="1"/>
  <c r="AI15" i="1"/>
  <c r="AI17" i="1" s="1"/>
  <c r="AH15" i="1"/>
  <c r="AF15" i="1"/>
  <c r="AE15" i="1"/>
  <c r="AE17" i="1" s="1"/>
  <c r="AD15" i="1"/>
  <c r="AD17" i="1" s="1"/>
  <c r="AC15" i="1"/>
  <c r="AC17" i="1" s="1"/>
  <c r="AB15" i="1"/>
  <c r="AB17" i="1" s="1"/>
  <c r="Z15" i="1"/>
  <c r="Y15" i="1"/>
  <c r="X15" i="1"/>
  <c r="W15" i="1"/>
  <c r="W17" i="1" s="1"/>
  <c r="V15" i="1"/>
  <c r="V17" i="1" s="1"/>
  <c r="T15" i="1"/>
  <c r="T17" i="1" s="1"/>
  <c r="S15" i="1"/>
  <c r="S17" i="1" s="1"/>
  <c r="R15" i="1"/>
  <c r="Q15" i="1"/>
  <c r="P15" i="1"/>
  <c r="N15" i="1"/>
  <c r="N17" i="1" s="1"/>
  <c r="M15" i="1"/>
  <c r="M17" i="1" s="1"/>
  <c r="L15" i="1"/>
  <c r="L17" i="1" s="1"/>
  <c r="K15" i="1"/>
  <c r="K17" i="1" s="1"/>
  <c r="J15" i="1"/>
  <c r="H15" i="1"/>
  <c r="G15" i="1"/>
  <c r="G17" i="1" s="1"/>
  <c r="F15" i="1"/>
  <c r="F17" i="1" s="1"/>
  <c r="E15" i="1"/>
  <c r="E17" i="1" s="1"/>
  <c r="D15" i="1"/>
  <c r="D17" i="1" s="1"/>
  <c r="AM14" i="1"/>
  <c r="AG14" i="1"/>
  <c r="AA14" i="1"/>
  <c r="U14" i="1"/>
  <c r="O14" i="1"/>
  <c r="I14" i="1"/>
  <c r="AM13" i="1"/>
  <c r="AM15" i="1" s="1"/>
  <c r="AG13" i="1"/>
  <c r="AA13" i="1"/>
  <c r="AA15" i="1" s="1"/>
  <c r="U13" i="1"/>
  <c r="O13" i="1"/>
  <c r="I13" i="1"/>
  <c r="I15" i="1" s="1"/>
  <c r="I17" i="1" s="1"/>
  <c r="AM12" i="1"/>
  <c r="AG12" i="1"/>
  <c r="AG15" i="1" s="1"/>
  <c r="AG17" i="1" s="1"/>
  <c r="AA12" i="1"/>
  <c r="U12" i="1"/>
  <c r="U15" i="1" s="1"/>
  <c r="O12" i="1"/>
  <c r="O15" i="1" s="1"/>
  <c r="I12" i="1"/>
  <c r="AL10" i="1"/>
  <c r="AL17" i="1" s="1"/>
  <c r="AK10" i="1"/>
  <c r="AJ10" i="1"/>
  <c r="AI10" i="1"/>
  <c r="AH10" i="1"/>
  <c r="AH17" i="1" s="1"/>
  <c r="AG10" i="1"/>
  <c r="AF10" i="1"/>
  <c r="AE10" i="1"/>
  <c r="AD10" i="1"/>
  <c r="AC10" i="1"/>
  <c r="AB10" i="1"/>
  <c r="Z10" i="1"/>
  <c r="Z17" i="1" s="1"/>
  <c r="Y10" i="1"/>
  <c r="Y17" i="1" s="1"/>
  <c r="X10" i="1"/>
  <c r="W10" i="1"/>
  <c r="V10" i="1"/>
  <c r="T10" i="1"/>
  <c r="S10" i="1"/>
  <c r="R10" i="1"/>
  <c r="R17" i="1" s="1"/>
  <c r="Q10" i="1"/>
  <c r="Q17" i="1" s="1"/>
  <c r="P10" i="1"/>
  <c r="N10" i="1"/>
  <c r="M10" i="1"/>
  <c r="L10" i="1"/>
  <c r="K10" i="1"/>
  <c r="J10" i="1"/>
  <c r="J17" i="1" s="1"/>
  <c r="I10" i="1"/>
  <c r="H10" i="1"/>
  <c r="G10" i="1"/>
  <c r="F10" i="1"/>
  <c r="E10" i="1"/>
  <c r="D10" i="1"/>
  <c r="AM9" i="1"/>
  <c r="AG9" i="1"/>
  <c r="AA9" i="1"/>
  <c r="U9" i="1"/>
  <c r="O9" i="1"/>
  <c r="I9" i="1"/>
  <c r="AM8" i="1"/>
  <c r="AG8" i="1"/>
  <c r="AA8" i="1"/>
  <c r="AA10" i="1" s="1"/>
  <c r="U8" i="1"/>
  <c r="O8" i="1"/>
  <c r="I8" i="1"/>
  <c r="AM7" i="1"/>
  <c r="AM10" i="1" s="1"/>
  <c r="AG7" i="1"/>
  <c r="AA7" i="1"/>
  <c r="U7" i="1"/>
  <c r="U10" i="1" s="1"/>
  <c r="O7" i="1"/>
  <c r="O10" i="1" s="1"/>
  <c r="I7" i="1"/>
  <c r="O17" i="1" l="1"/>
  <c r="AA17" i="1"/>
  <c r="AM17" i="1"/>
  <c r="U17" i="1"/>
</calcChain>
</file>

<file path=xl/sharedStrings.xml><?xml version="1.0" encoding="utf-8"?>
<sst xmlns="http://schemas.openxmlformats.org/spreadsheetml/2006/main" count="55" uniqueCount="21">
  <si>
    <t>Ulster University: Summary Table by Campus and Level</t>
  </si>
  <si>
    <t>Actual enrolments 2017/18</t>
  </si>
  <si>
    <t>Actual enrolments 2016/17</t>
  </si>
  <si>
    <t>Actual enrolments 2015/16</t>
  </si>
  <si>
    <t>Actual enrolments 2014/15</t>
  </si>
  <si>
    <t>Actual enrolments 2013/14</t>
  </si>
  <si>
    <t>Actual enrolments 2012/13</t>
  </si>
  <si>
    <t>Belfast</t>
  </si>
  <si>
    <t>Coleraine</t>
  </si>
  <si>
    <t>J'town</t>
  </si>
  <si>
    <t>Magee</t>
  </si>
  <si>
    <t>Lon/Birm</t>
  </si>
  <si>
    <t>Total</t>
  </si>
  <si>
    <t>Full Time</t>
  </si>
  <si>
    <t>Degree</t>
  </si>
  <si>
    <t>PG Taught</t>
  </si>
  <si>
    <t>PG Research</t>
  </si>
  <si>
    <t>Full time total</t>
  </si>
  <si>
    <t>Part Time</t>
  </si>
  <si>
    <t>Part time total</t>
  </si>
  <si>
    <t>Source: Internal University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</si>
</sst>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2" fillId="0" borderId="4" xfId="0" applyFont="1" applyBorder="1"/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0" fontId="2" fillId="0" borderId="10" xfId="0" applyFont="1" applyBorder="1"/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0" borderId="0" xfId="0" applyFont="1"/>
    <xf numFmtId="0" fontId="2" fillId="0" borderId="6" xfId="0" applyFont="1" applyBorder="1"/>
    <xf numFmtId="0" fontId="2" fillId="3" borderId="14" xfId="0" applyFont="1" applyFill="1" applyBorder="1"/>
    <xf numFmtId="3" fontId="2" fillId="3" borderId="15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16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0"/>
  <sheetViews>
    <sheetView tabSelected="1" workbookViewId="0">
      <selection activeCell="D27" sqref="D27"/>
    </sheetView>
  </sheetViews>
  <sheetFormatPr defaultRowHeight="15" x14ac:dyDescent="0.2"/>
  <cols>
    <col min="1" max="1" width="1.77734375" customWidth="1"/>
    <col min="3" max="3" width="12.88671875" customWidth="1"/>
    <col min="4" max="9" width="8.88671875" customWidth="1"/>
    <col min="11" max="15" width="8.88671875" customWidth="1"/>
    <col min="17" max="21" width="8.88671875" customWidth="1"/>
    <col min="23" max="27" width="8.88671875" customWidth="1"/>
    <col min="29" max="33" width="8.88671875" customWidth="1"/>
    <col min="35" max="39" width="8.88671875" customWidth="1"/>
  </cols>
  <sheetData>
    <row r="1" spans="2:39" ht="15.75" thickBot="1" x14ac:dyDescent="0.25"/>
    <row r="2" spans="2:39" ht="15.75" customHeight="1" x14ac:dyDescent="0.2">
      <c r="B2" s="1" t="s">
        <v>0</v>
      </c>
      <c r="C2" s="2"/>
      <c r="D2" s="3" t="s">
        <v>1</v>
      </c>
      <c r="E2" s="4"/>
      <c r="F2" s="4"/>
      <c r="G2" s="4"/>
      <c r="H2" s="4"/>
      <c r="I2" s="5"/>
      <c r="J2" s="3" t="s">
        <v>2</v>
      </c>
      <c r="K2" s="4"/>
      <c r="L2" s="4"/>
      <c r="M2" s="4"/>
      <c r="N2" s="4"/>
      <c r="O2" s="5"/>
      <c r="P2" s="3" t="s">
        <v>3</v>
      </c>
      <c r="Q2" s="4"/>
      <c r="R2" s="4"/>
      <c r="S2" s="4"/>
      <c r="T2" s="4"/>
      <c r="U2" s="5"/>
      <c r="V2" s="3" t="s">
        <v>4</v>
      </c>
      <c r="W2" s="4"/>
      <c r="X2" s="4"/>
      <c r="Y2" s="4"/>
      <c r="Z2" s="4"/>
      <c r="AA2" s="5"/>
      <c r="AB2" s="3" t="s">
        <v>5</v>
      </c>
      <c r="AC2" s="4"/>
      <c r="AD2" s="4"/>
      <c r="AE2" s="4"/>
      <c r="AF2" s="4"/>
      <c r="AG2" s="5"/>
      <c r="AH2" s="3" t="s">
        <v>6</v>
      </c>
      <c r="AI2" s="4"/>
      <c r="AJ2" s="4"/>
      <c r="AK2" s="4"/>
      <c r="AL2" s="4"/>
      <c r="AM2" s="5"/>
    </row>
    <row r="3" spans="2:39" x14ac:dyDescent="0.2">
      <c r="B3" s="6"/>
      <c r="C3" s="7"/>
      <c r="D3" s="8"/>
      <c r="E3" s="9"/>
      <c r="F3" s="9"/>
      <c r="G3" s="9"/>
      <c r="H3" s="9"/>
      <c r="I3" s="10"/>
      <c r="J3" s="8"/>
      <c r="K3" s="9"/>
      <c r="L3" s="9"/>
      <c r="M3" s="9"/>
      <c r="N3" s="9"/>
      <c r="O3" s="10"/>
      <c r="P3" s="8"/>
      <c r="Q3" s="9"/>
      <c r="R3" s="9"/>
      <c r="S3" s="9"/>
      <c r="T3" s="9"/>
      <c r="U3" s="10"/>
      <c r="V3" s="8"/>
      <c r="W3" s="9"/>
      <c r="X3" s="9"/>
      <c r="Y3" s="9"/>
      <c r="Z3" s="9"/>
      <c r="AA3" s="10"/>
      <c r="AB3" s="8"/>
      <c r="AC3" s="9"/>
      <c r="AD3" s="9"/>
      <c r="AE3" s="9"/>
      <c r="AF3" s="9"/>
      <c r="AG3" s="10"/>
      <c r="AH3" s="8"/>
      <c r="AI3" s="9"/>
      <c r="AJ3" s="9"/>
      <c r="AK3" s="9"/>
      <c r="AL3" s="9"/>
      <c r="AM3" s="10"/>
    </row>
    <row r="4" spans="2:39" ht="15.75" thickBot="1" x14ac:dyDescent="0.25">
      <c r="B4" s="11"/>
      <c r="C4" s="12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/>
      <c r="Q4" s="14"/>
      <c r="R4" s="14"/>
      <c r="S4" s="14"/>
      <c r="T4" s="14"/>
      <c r="U4" s="15"/>
      <c r="V4" s="13"/>
      <c r="W4" s="14"/>
      <c r="X4" s="14"/>
      <c r="Y4" s="14"/>
      <c r="Z4" s="14"/>
      <c r="AA4" s="15"/>
      <c r="AB4" s="13"/>
      <c r="AC4" s="14"/>
      <c r="AD4" s="14"/>
      <c r="AE4" s="14"/>
      <c r="AF4" s="14"/>
      <c r="AG4" s="15"/>
      <c r="AH4" s="13"/>
      <c r="AI4" s="14"/>
      <c r="AJ4" s="14"/>
      <c r="AK4" s="14"/>
      <c r="AL4" s="14"/>
      <c r="AM4" s="15"/>
    </row>
    <row r="5" spans="2:39" ht="15.75" x14ac:dyDescent="0.25">
      <c r="B5" s="16"/>
      <c r="C5" s="17"/>
      <c r="D5" s="18" t="s">
        <v>7</v>
      </c>
      <c r="E5" s="19" t="s">
        <v>8</v>
      </c>
      <c r="F5" s="20" t="s">
        <v>9</v>
      </c>
      <c r="G5" s="19" t="s">
        <v>10</v>
      </c>
      <c r="H5" s="20" t="s">
        <v>11</v>
      </c>
      <c r="I5" s="21" t="s">
        <v>12</v>
      </c>
      <c r="J5" s="18" t="s">
        <v>7</v>
      </c>
      <c r="K5" s="19" t="s">
        <v>8</v>
      </c>
      <c r="L5" s="20" t="s">
        <v>9</v>
      </c>
      <c r="M5" s="19" t="s">
        <v>10</v>
      </c>
      <c r="N5" s="20" t="s">
        <v>11</v>
      </c>
      <c r="O5" s="21" t="s">
        <v>12</v>
      </c>
      <c r="P5" s="18" t="s">
        <v>7</v>
      </c>
      <c r="Q5" s="19" t="s">
        <v>8</v>
      </c>
      <c r="R5" s="20" t="s">
        <v>9</v>
      </c>
      <c r="S5" s="19" t="s">
        <v>10</v>
      </c>
      <c r="T5" s="20" t="s">
        <v>11</v>
      </c>
      <c r="U5" s="21" t="s">
        <v>12</v>
      </c>
      <c r="V5" s="18" t="s">
        <v>7</v>
      </c>
      <c r="W5" s="19" t="s">
        <v>8</v>
      </c>
      <c r="X5" s="20" t="s">
        <v>9</v>
      </c>
      <c r="Y5" s="19" t="s">
        <v>10</v>
      </c>
      <c r="Z5" s="20" t="s">
        <v>11</v>
      </c>
      <c r="AA5" s="21" t="s">
        <v>12</v>
      </c>
      <c r="AB5" s="18" t="s">
        <v>7</v>
      </c>
      <c r="AC5" s="19" t="s">
        <v>8</v>
      </c>
      <c r="AD5" s="20" t="s">
        <v>9</v>
      </c>
      <c r="AE5" s="19" t="s">
        <v>10</v>
      </c>
      <c r="AF5" s="20" t="s">
        <v>11</v>
      </c>
      <c r="AG5" s="21" t="s">
        <v>12</v>
      </c>
      <c r="AH5" s="18" t="s">
        <v>7</v>
      </c>
      <c r="AI5" s="19" t="s">
        <v>8</v>
      </c>
      <c r="AJ5" s="20" t="s">
        <v>9</v>
      </c>
      <c r="AK5" s="19" t="s">
        <v>10</v>
      </c>
      <c r="AL5" s="20" t="s">
        <v>11</v>
      </c>
      <c r="AM5" s="21" t="s">
        <v>12</v>
      </c>
    </row>
    <row r="6" spans="2:39" x14ac:dyDescent="0.2">
      <c r="B6" s="16"/>
      <c r="C6" s="17"/>
      <c r="D6" s="22"/>
      <c r="E6" s="23"/>
      <c r="F6" s="23"/>
      <c r="G6" s="23"/>
      <c r="H6" s="23"/>
      <c r="I6" s="24"/>
      <c r="J6" s="22"/>
      <c r="K6" s="23"/>
      <c r="L6" s="23"/>
      <c r="M6" s="23"/>
      <c r="N6" s="23"/>
      <c r="O6" s="24"/>
      <c r="P6" s="22"/>
      <c r="Q6" s="23"/>
      <c r="R6" s="23"/>
      <c r="S6" s="23"/>
      <c r="T6" s="23"/>
      <c r="U6" s="24"/>
      <c r="V6" s="22"/>
      <c r="W6" s="23"/>
      <c r="X6" s="23"/>
      <c r="Y6" s="23"/>
      <c r="Z6" s="23"/>
      <c r="AA6" s="24"/>
      <c r="AB6" s="22"/>
      <c r="AC6" s="23"/>
      <c r="AD6" s="23"/>
      <c r="AE6" s="23"/>
      <c r="AF6" s="23"/>
      <c r="AG6" s="24"/>
      <c r="AH6" s="25"/>
      <c r="AI6" s="26"/>
      <c r="AJ6" s="26"/>
      <c r="AK6" s="26"/>
      <c r="AL6" s="26"/>
      <c r="AM6" s="27"/>
    </row>
    <row r="7" spans="2:39" ht="15.75" x14ac:dyDescent="0.25">
      <c r="B7" s="28" t="s">
        <v>13</v>
      </c>
      <c r="C7" s="17" t="s">
        <v>14</v>
      </c>
      <c r="D7" s="29">
        <v>1381</v>
      </c>
      <c r="E7" s="30">
        <v>3113</v>
      </c>
      <c r="F7" s="30">
        <v>7144</v>
      </c>
      <c r="G7" s="31">
        <v>3213</v>
      </c>
      <c r="H7" s="30">
        <v>250</v>
      </c>
      <c r="I7" s="32">
        <f>SUM(D7:H7)</f>
        <v>15101</v>
      </c>
      <c r="J7" s="29">
        <v>1419</v>
      </c>
      <c r="K7" s="30">
        <v>3362</v>
      </c>
      <c r="L7" s="30">
        <v>7183</v>
      </c>
      <c r="M7" s="31">
        <v>3385</v>
      </c>
      <c r="N7" s="30">
        <v>475</v>
      </c>
      <c r="O7" s="32">
        <f>SUM(J7:N7)</f>
        <v>15824</v>
      </c>
      <c r="P7" s="29">
        <v>1510</v>
      </c>
      <c r="Q7" s="30">
        <v>3574</v>
      </c>
      <c r="R7" s="30">
        <v>7042</v>
      </c>
      <c r="S7" s="31">
        <v>3232</v>
      </c>
      <c r="T7" s="30">
        <v>625</v>
      </c>
      <c r="U7" s="32">
        <f>SUM(P7:T7)</f>
        <v>15983</v>
      </c>
      <c r="V7" s="29">
        <v>1537</v>
      </c>
      <c r="W7" s="30">
        <v>3769</v>
      </c>
      <c r="X7" s="30">
        <v>7347</v>
      </c>
      <c r="Y7" s="31">
        <v>3644</v>
      </c>
      <c r="Z7" s="30">
        <v>1371</v>
      </c>
      <c r="AA7" s="32">
        <f>SUM(V7:Z7)</f>
        <v>17668</v>
      </c>
      <c r="AB7" s="29">
        <v>1463</v>
      </c>
      <c r="AC7" s="30">
        <v>3769</v>
      </c>
      <c r="AD7" s="30">
        <v>7430</v>
      </c>
      <c r="AE7" s="31">
        <v>3355</v>
      </c>
      <c r="AF7" s="30">
        <v>804</v>
      </c>
      <c r="AG7" s="32">
        <f>SUM(AB7:AF7)</f>
        <v>16821</v>
      </c>
      <c r="AH7" s="33">
        <v>1354</v>
      </c>
      <c r="AI7" s="34">
        <v>3644</v>
      </c>
      <c r="AJ7" s="34">
        <v>7328</v>
      </c>
      <c r="AK7" s="31">
        <v>3252</v>
      </c>
      <c r="AL7" s="34">
        <v>1138</v>
      </c>
      <c r="AM7" s="35">
        <f>SUM(AH7:AL7)</f>
        <v>16716</v>
      </c>
    </row>
    <row r="8" spans="2:39" x14ac:dyDescent="0.2">
      <c r="B8" s="16"/>
      <c r="C8" s="17" t="s">
        <v>15</v>
      </c>
      <c r="D8" s="29">
        <v>128</v>
      </c>
      <c r="E8" s="30">
        <v>267</v>
      </c>
      <c r="F8" s="30">
        <v>413</v>
      </c>
      <c r="G8" s="31">
        <v>139</v>
      </c>
      <c r="H8" s="30">
        <v>399</v>
      </c>
      <c r="I8" s="32">
        <f>SUM(D8:H8)</f>
        <v>1346</v>
      </c>
      <c r="J8" s="29">
        <v>69</v>
      </c>
      <c r="K8" s="30">
        <v>226</v>
      </c>
      <c r="L8" s="30">
        <v>352</v>
      </c>
      <c r="M8" s="31">
        <v>113</v>
      </c>
      <c r="N8" s="30">
        <v>259</v>
      </c>
      <c r="O8" s="32">
        <f>SUM(J8:N8)</f>
        <v>1019</v>
      </c>
      <c r="P8" s="29">
        <v>61</v>
      </c>
      <c r="Q8" s="30">
        <v>256</v>
      </c>
      <c r="R8" s="30">
        <v>362</v>
      </c>
      <c r="S8" s="31">
        <v>103</v>
      </c>
      <c r="T8" s="30">
        <v>242</v>
      </c>
      <c r="U8" s="32">
        <f>SUM(P8:T8)</f>
        <v>1024</v>
      </c>
      <c r="V8" s="29">
        <v>65</v>
      </c>
      <c r="W8" s="30">
        <v>320</v>
      </c>
      <c r="X8" s="30">
        <v>393</v>
      </c>
      <c r="Y8" s="31">
        <v>134</v>
      </c>
      <c r="Z8" s="30">
        <v>162</v>
      </c>
      <c r="AA8" s="32">
        <f>SUM(V8:Z8)</f>
        <v>1074</v>
      </c>
      <c r="AB8" s="29">
        <v>68</v>
      </c>
      <c r="AC8" s="30">
        <v>360</v>
      </c>
      <c r="AD8" s="30">
        <v>417</v>
      </c>
      <c r="AE8" s="31">
        <v>148</v>
      </c>
      <c r="AF8" s="30">
        <v>308</v>
      </c>
      <c r="AG8" s="32">
        <f>SUM(AB8:AF8)</f>
        <v>1301</v>
      </c>
      <c r="AH8" s="33">
        <v>89</v>
      </c>
      <c r="AI8" s="34">
        <v>258</v>
      </c>
      <c r="AJ8" s="34">
        <v>411</v>
      </c>
      <c r="AK8" s="31">
        <v>144</v>
      </c>
      <c r="AL8" s="34">
        <v>683</v>
      </c>
      <c r="AM8" s="35">
        <f>SUM(AH8:AL8)</f>
        <v>1585</v>
      </c>
    </row>
    <row r="9" spans="2:39" x14ac:dyDescent="0.2">
      <c r="B9" s="16"/>
      <c r="C9" s="17" t="s">
        <v>16</v>
      </c>
      <c r="D9" s="29">
        <v>25</v>
      </c>
      <c r="E9" s="30">
        <v>131</v>
      </c>
      <c r="F9" s="30">
        <v>181</v>
      </c>
      <c r="G9" s="30">
        <v>76</v>
      </c>
      <c r="H9" s="30">
        <v>0</v>
      </c>
      <c r="I9" s="32">
        <f>SUM(D9:H9)</f>
        <v>413</v>
      </c>
      <c r="J9" s="29">
        <v>23</v>
      </c>
      <c r="K9" s="30">
        <v>141</v>
      </c>
      <c r="L9" s="30">
        <v>193</v>
      </c>
      <c r="M9" s="30">
        <v>57</v>
      </c>
      <c r="N9" s="30">
        <v>0</v>
      </c>
      <c r="O9" s="32">
        <f>SUM(J9:N9)</f>
        <v>414</v>
      </c>
      <c r="P9" s="29">
        <v>25</v>
      </c>
      <c r="Q9" s="30">
        <v>164</v>
      </c>
      <c r="R9" s="30">
        <v>187</v>
      </c>
      <c r="S9" s="30">
        <v>52</v>
      </c>
      <c r="T9" s="30">
        <v>0</v>
      </c>
      <c r="U9" s="32">
        <f>SUM(P9:T9)</f>
        <v>428</v>
      </c>
      <c r="V9" s="29">
        <v>27</v>
      </c>
      <c r="W9" s="30">
        <v>169</v>
      </c>
      <c r="X9" s="30">
        <v>202</v>
      </c>
      <c r="Y9" s="30">
        <v>55</v>
      </c>
      <c r="Z9" s="30"/>
      <c r="AA9" s="32">
        <f>SUM(V9:Z9)</f>
        <v>453</v>
      </c>
      <c r="AB9" s="29">
        <v>28</v>
      </c>
      <c r="AC9" s="30">
        <v>175</v>
      </c>
      <c r="AD9" s="30">
        <v>170</v>
      </c>
      <c r="AE9" s="30">
        <v>67</v>
      </c>
      <c r="AF9" s="30">
        <v>0</v>
      </c>
      <c r="AG9" s="32">
        <f>SUM(AB9:AF9)</f>
        <v>440</v>
      </c>
      <c r="AH9" s="33">
        <v>29</v>
      </c>
      <c r="AI9" s="34">
        <v>157</v>
      </c>
      <c r="AJ9" s="34">
        <v>180</v>
      </c>
      <c r="AK9" s="34">
        <v>77</v>
      </c>
      <c r="AL9" s="34"/>
      <c r="AM9" s="35">
        <f>SUM(AH9:AL9)</f>
        <v>443</v>
      </c>
    </row>
    <row r="10" spans="2:39" s="43" customFormat="1" ht="15.75" x14ac:dyDescent="0.25">
      <c r="B10" s="28"/>
      <c r="C10" s="36" t="s">
        <v>17</v>
      </c>
      <c r="D10" s="37">
        <f t="shared" ref="D10:AM10" si="0">SUM(D7:D9)</f>
        <v>1534</v>
      </c>
      <c r="E10" s="38">
        <f t="shared" si="0"/>
        <v>3511</v>
      </c>
      <c r="F10" s="38">
        <f t="shared" si="0"/>
        <v>7738</v>
      </c>
      <c r="G10" s="38">
        <f t="shared" si="0"/>
        <v>3428</v>
      </c>
      <c r="H10" s="38">
        <f t="shared" si="0"/>
        <v>649</v>
      </c>
      <c r="I10" s="39">
        <f t="shared" si="0"/>
        <v>16860</v>
      </c>
      <c r="J10" s="37">
        <f t="shared" si="0"/>
        <v>1511</v>
      </c>
      <c r="K10" s="38">
        <f t="shared" si="0"/>
        <v>3729</v>
      </c>
      <c r="L10" s="38">
        <f t="shared" si="0"/>
        <v>7728</v>
      </c>
      <c r="M10" s="38">
        <f t="shared" si="0"/>
        <v>3555</v>
      </c>
      <c r="N10" s="38">
        <f t="shared" si="0"/>
        <v>734</v>
      </c>
      <c r="O10" s="39">
        <f t="shared" si="0"/>
        <v>17257</v>
      </c>
      <c r="P10" s="37">
        <f t="shared" si="0"/>
        <v>1596</v>
      </c>
      <c r="Q10" s="38">
        <f t="shared" si="0"/>
        <v>3994</v>
      </c>
      <c r="R10" s="38">
        <f t="shared" si="0"/>
        <v>7591</v>
      </c>
      <c r="S10" s="38">
        <f t="shared" si="0"/>
        <v>3387</v>
      </c>
      <c r="T10" s="38">
        <f t="shared" si="0"/>
        <v>867</v>
      </c>
      <c r="U10" s="39">
        <f t="shared" si="0"/>
        <v>17435</v>
      </c>
      <c r="V10" s="37">
        <f t="shared" si="0"/>
        <v>1629</v>
      </c>
      <c r="W10" s="38">
        <f t="shared" si="0"/>
        <v>4258</v>
      </c>
      <c r="X10" s="38">
        <f t="shared" si="0"/>
        <v>7942</v>
      </c>
      <c r="Y10" s="38">
        <f t="shared" si="0"/>
        <v>3833</v>
      </c>
      <c r="Z10" s="38">
        <f t="shared" si="0"/>
        <v>1533</v>
      </c>
      <c r="AA10" s="39">
        <f t="shared" si="0"/>
        <v>19195</v>
      </c>
      <c r="AB10" s="37">
        <f t="shared" si="0"/>
        <v>1559</v>
      </c>
      <c r="AC10" s="38">
        <f t="shared" si="0"/>
        <v>4304</v>
      </c>
      <c r="AD10" s="38">
        <f t="shared" si="0"/>
        <v>8017</v>
      </c>
      <c r="AE10" s="38">
        <f t="shared" si="0"/>
        <v>3570</v>
      </c>
      <c r="AF10" s="38">
        <f t="shared" si="0"/>
        <v>1112</v>
      </c>
      <c r="AG10" s="39">
        <f t="shared" si="0"/>
        <v>18562</v>
      </c>
      <c r="AH10" s="40">
        <f t="shared" si="0"/>
        <v>1472</v>
      </c>
      <c r="AI10" s="41">
        <f t="shared" si="0"/>
        <v>4059</v>
      </c>
      <c r="AJ10" s="41">
        <f t="shared" si="0"/>
        <v>7919</v>
      </c>
      <c r="AK10" s="41">
        <f t="shared" si="0"/>
        <v>3473</v>
      </c>
      <c r="AL10" s="41">
        <f t="shared" si="0"/>
        <v>1821</v>
      </c>
      <c r="AM10" s="42">
        <f t="shared" si="0"/>
        <v>18744</v>
      </c>
    </row>
    <row r="11" spans="2:39" x14ac:dyDescent="0.2">
      <c r="B11" s="16"/>
      <c r="C11" s="17"/>
      <c r="D11" s="29"/>
      <c r="E11" s="30"/>
      <c r="F11" s="30"/>
      <c r="G11" s="30"/>
      <c r="H11" s="30"/>
      <c r="I11" s="32"/>
      <c r="J11" s="29"/>
      <c r="K11" s="30"/>
      <c r="L11" s="30"/>
      <c r="M11" s="30"/>
      <c r="N11" s="30"/>
      <c r="O11" s="32"/>
      <c r="P11" s="29"/>
      <c r="Q11" s="30"/>
      <c r="R11" s="30"/>
      <c r="S11" s="30"/>
      <c r="T11" s="30"/>
      <c r="U11" s="32"/>
      <c r="V11" s="29"/>
      <c r="W11" s="30"/>
      <c r="X11" s="30"/>
      <c r="Y11" s="30"/>
      <c r="Z11" s="30"/>
      <c r="AA11" s="32"/>
      <c r="AB11" s="29"/>
      <c r="AC11" s="30"/>
      <c r="AD11" s="30"/>
      <c r="AE11" s="30"/>
      <c r="AF11" s="30"/>
      <c r="AG11" s="32"/>
      <c r="AH11" s="33"/>
      <c r="AI11" s="34"/>
      <c r="AJ11" s="34"/>
      <c r="AK11" s="34"/>
      <c r="AL11" s="34"/>
      <c r="AM11" s="35"/>
    </row>
    <row r="12" spans="2:39" ht="15.75" x14ac:dyDescent="0.25">
      <c r="B12" s="28" t="s">
        <v>18</v>
      </c>
      <c r="C12" s="17" t="s">
        <v>14</v>
      </c>
      <c r="D12" s="29">
        <v>227</v>
      </c>
      <c r="E12" s="30">
        <v>361</v>
      </c>
      <c r="F12" s="30">
        <v>2530</v>
      </c>
      <c r="G12" s="30">
        <v>574</v>
      </c>
      <c r="H12" s="30">
        <v>0</v>
      </c>
      <c r="I12" s="32">
        <f>SUM(D12:H12)</f>
        <v>3692</v>
      </c>
      <c r="J12" s="29">
        <v>193</v>
      </c>
      <c r="K12" s="30">
        <v>393</v>
      </c>
      <c r="L12" s="30">
        <v>2261</v>
      </c>
      <c r="M12" s="30">
        <v>506</v>
      </c>
      <c r="N12" s="30">
        <v>0</v>
      </c>
      <c r="O12" s="32">
        <f>SUM(J12:N12)</f>
        <v>3353</v>
      </c>
      <c r="P12" s="29">
        <v>367</v>
      </c>
      <c r="Q12" s="30">
        <v>455</v>
      </c>
      <c r="R12" s="30">
        <v>2712</v>
      </c>
      <c r="S12" s="30">
        <v>712</v>
      </c>
      <c r="T12" s="30">
        <v>0</v>
      </c>
      <c r="U12" s="32">
        <f>SUM(P12:T12)</f>
        <v>4246</v>
      </c>
      <c r="V12" s="29">
        <v>248</v>
      </c>
      <c r="W12" s="30">
        <v>396</v>
      </c>
      <c r="X12" s="30">
        <v>2554</v>
      </c>
      <c r="Y12" s="30">
        <v>923</v>
      </c>
      <c r="Z12" s="30"/>
      <c r="AA12" s="32">
        <f>SUM(V12:Z12)</f>
        <v>4121</v>
      </c>
      <c r="AB12" s="29">
        <v>234</v>
      </c>
      <c r="AC12" s="30">
        <v>523</v>
      </c>
      <c r="AD12" s="30">
        <v>2760</v>
      </c>
      <c r="AE12" s="30">
        <v>885</v>
      </c>
      <c r="AF12" s="30">
        <v>0</v>
      </c>
      <c r="AG12" s="32">
        <f>SUM(AB12:AF12)</f>
        <v>4402</v>
      </c>
      <c r="AH12" s="33">
        <v>254</v>
      </c>
      <c r="AI12" s="34">
        <v>357</v>
      </c>
      <c r="AJ12" s="34">
        <v>2785</v>
      </c>
      <c r="AK12" s="34">
        <v>719</v>
      </c>
      <c r="AL12" s="34"/>
      <c r="AM12" s="35">
        <f>SUM(AH12:AL12)</f>
        <v>4115</v>
      </c>
    </row>
    <row r="13" spans="2:39" x14ac:dyDescent="0.2">
      <c r="B13" s="16"/>
      <c r="C13" s="17" t="s">
        <v>15</v>
      </c>
      <c r="D13" s="29">
        <v>128</v>
      </c>
      <c r="E13" s="30">
        <v>592</v>
      </c>
      <c r="F13" s="30">
        <v>2365</v>
      </c>
      <c r="G13" s="30">
        <v>197</v>
      </c>
      <c r="H13" s="30">
        <v>0</v>
      </c>
      <c r="I13" s="32">
        <f>SUM(D13:H13)</f>
        <v>3282</v>
      </c>
      <c r="J13" s="29">
        <v>111</v>
      </c>
      <c r="K13" s="30">
        <v>673</v>
      </c>
      <c r="L13" s="30">
        <v>2444</v>
      </c>
      <c r="M13" s="30">
        <v>251</v>
      </c>
      <c r="N13" s="30">
        <v>0</v>
      </c>
      <c r="O13" s="32">
        <f>SUM(J13:N13)</f>
        <v>3479</v>
      </c>
      <c r="P13" s="29">
        <v>98</v>
      </c>
      <c r="Q13" s="30">
        <v>640</v>
      </c>
      <c r="R13" s="30">
        <v>2192</v>
      </c>
      <c r="S13" s="30">
        <v>262</v>
      </c>
      <c r="T13" s="30">
        <v>0</v>
      </c>
      <c r="U13" s="32">
        <f>SUM(P13:T13)</f>
        <v>3192</v>
      </c>
      <c r="V13" s="29">
        <v>41</v>
      </c>
      <c r="W13" s="30">
        <v>640</v>
      </c>
      <c r="X13" s="30">
        <v>2457</v>
      </c>
      <c r="Y13" s="30">
        <v>309</v>
      </c>
      <c r="Z13" s="30"/>
      <c r="AA13" s="32">
        <f>SUM(V13:Z13)</f>
        <v>3447</v>
      </c>
      <c r="AB13" s="29">
        <v>33</v>
      </c>
      <c r="AC13" s="30">
        <v>717</v>
      </c>
      <c r="AD13" s="30">
        <v>2596</v>
      </c>
      <c r="AE13" s="30">
        <v>239</v>
      </c>
      <c r="AF13" s="30">
        <v>0</v>
      </c>
      <c r="AG13" s="32">
        <f>SUM(AB13:AF13)</f>
        <v>3585</v>
      </c>
      <c r="AH13" s="33">
        <v>41</v>
      </c>
      <c r="AI13" s="34">
        <v>804</v>
      </c>
      <c r="AJ13" s="34">
        <v>2496</v>
      </c>
      <c r="AK13" s="34">
        <v>240</v>
      </c>
      <c r="AL13" s="34"/>
      <c r="AM13" s="35">
        <f>SUM(AH13:AL13)</f>
        <v>3581</v>
      </c>
    </row>
    <row r="14" spans="2:39" x14ac:dyDescent="0.2">
      <c r="B14" s="16"/>
      <c r="C14" s="17" t="s">
        <v>16</v>
      </c>
      <c r="D14" s="29">
        <v>11</v>
      </c>
      <c r="E14" s="30">
        <v>38</v>
      </c>
      <c r="F14" s="30">
        <v>85</v>
      </c>
      <c r="G14" s="30">
        <v>20</v>
      </c>
      <c r="H14" s="30">
        <v>0</v>
      </c>
      <c r="I14" s="32">
        <f>SUM(D14:H14)</f>
        <v>154</v>
      </c>
      <c r="J14" s="29">
        <v>10</v>
      </c>
      <c r="K14" s="30">
        <v>40</v>
      </c>
      <c r="L14" s="30">
        <v>93</v>
      </c>
      <c r="M14" s="30">
        <v>26</v>
      </c>
      <c r="N14" s="30">
        <v>0</v>
      </c>
      <c r="O14" s="32">
        <f>SUM(J14:N14)</f>
        <v>169</v>
      </c>
      <c r="P14" s="29">
        <v>7</v>
      </c>
      <c r="Q14" s="30">
        <v>49</v>
      </c>
      <c r="R14" s="30">
        <v>100</v>
      </c>
      <c r="S14" s="30">
        <v>30</v>
      </c>
      <c r="T14" s="30"/>
      <c r="U14" s="32">
        <f>SUM(P14:T14)</f>
        <v>186</v>
      </c>
      <c r="V14" s="29">
        <v>3</v>
      </c>
      <c r="W14" s="30">
        <v>50</v>
      </c>
      <c r="X14" s="30">
        <v>120</v>
      </c>
      <c r="Y14" s="30">
        <v>33</v>
      </c>
      <c r="Z14" s="30"/>
      <c r="AA14" s="32">
        <f>SUM(V14:Z14)</f>
        <v>206</v>
      </c>
      <c r="AB14" s="29">
        <v>6</v>
      </c>
      <c r="AC14" s="30">
        <v>49</v>
      </c>
      <c r="AD14" s="30">
        <v>116</v>
      </c>
      <c r="AE14" s="30">
        <v>25</v>
      </c>
      <c r="AF14" s="30">
        <v>0</v>
      </c>
      <c r="AG14" s="32">
        <f>SUM(AB14:AF14)</f>
        <v>196</v>
      </c>
      <c r="AH14" s="33">
        <v>6</v>
      </c>
      <c r="AI14" s="34">
        <v>61</v>
      </c>
      <c r="AJ14" s="34">
        <v>101</v>
      </c>
      <c r="AK14" s="34">
        <v>34</v>
      </c>
      <c r="AL14" s="34"/>
      <c r="AM14" s="35">
        <f>SUM(AH14:AL14)</f>
        <v>202</v>
      </c>
    </row>
    <row r="15" spans="2:39" ht="15.75" x14ac:dyDescent="0.25">
      <c r="B15" s="16"/>
      <c r="C15" s="36" t="s">
        <v>19</v>
      </c>
      <c r="D15" s="37">
        <f t="shared" ref="D15:AM15" si="1">SUM(D12:D14)</f>
        <v>366</v>
      </c>
      <c r="E15" s="38">
        <f t="shared" si="1"/>
        <v>991</v>
      </c>
      <c r="F15" s="38">
        <f t="shared" si="1"/>
        <v>4980</v>
      </c>
      <c r="G15" s="38">
        <f t="shared" si="1"/>
        <v>791</v>
      </c>
      <c r="H15" s="38">
        <f t="shared" si="1"/>
        <v>0</v>
      </c>
      <c r="I15" s="39">
        <f t="shared" si="1"/>
        <v>7128</v>
      </c>
      <c r="J15" s="37">
        <f t="shared" si="1"/>
        <v>314</v>
      </c>
      <c r="K15" s="38">
        <f t="shared" si="1"/>
        <v>1106</v>
      </c>
      <c r="L15" s="38">
        <f t="shared" si="1"/>
        <v>4798</v>
      </c>
      <c r="M15" s="38">
        <f t="shared" si="1"/>
        <v>783</v>
      </c>
      <c r="N15" s="38">
        <f t="shared" si="1"/>
        <v>0</v>
      </c>
      <c r="O15" s="39">
        <f t="shared" si="1"/>
        <v>7001</v>
      </c>
      <c r="P15" s="37">
        <f t="shared" si="1"/>
        <v>472</v>
      </c>
      <c r="Q15" s="38">
        <f t="shared" si="1"/>
        <v>1144</v>
      </c>
      <c r="R15" s="38">
        <f t="shared" si="1"/>
        <v>5004</v>
      </c>
      <c r="S15" s="38">
        <f t="shared" si="1"/>
        <v>1004</v>
      </c>
      <c r="T15" s="38">
        <f t="shared" si="1"/>
        <v>0</v>
      </c>
      <c r="U15" s="39">
        <f t="shared" si="1"/>
        <v>7624</v>
      </c>
      <c r="V15" s="37">
        <f t="shared" si="1"/>
        <v>292</v>
      </c>
      <c r="W15" s="38">
        <f t="shared" si="1"/>
        <v>1086</v>
      </c>
      <c r="X15" s="38">
        <f t="shared" si="1"/>
        <v>5131</v>
      </c>
      <c r="Y15" s="38">
        <f t="shared" si="1"/>
        <v>1265</v>
      </c>
      <c r="Z15" s="38">
        <f t="shared" si="1"/>
        <v>0</v>
      </c>
      <c r="AA15" s="39">
        <f t="shared" si="1"/>
        <v>7774</v>
      </c>
      <c r="AB15" s="37">
        <f t="shared" si="1"/>
        <v>273</v>
      </c>
      <c r="AC15" s="38">
        <f t="shared" si="1"/>
        <v>1289</v>
      </c>
      <c r="AD15" s="38">
        <f t="shared" si="1"/>
        <v>5472</v>
      </c>
      <c r="AE15" s="38">
        <f t="shared" si="1"/>
        <v>1149</v>
      </c>
      <c r="AF15" s="38">
        <f t="shared" si="1"/>
        <v>0</v>
      </c>
      <c r="AG15" s="39">
        <f t="shared" si="1"/>
        <v>8183</v>
      </c>
      <c r="AH15" s="40">
        <f t="shared" si="1"/>
        <v>301</v>
      </c>
      <c r="AI15" s="41">
        <f t="shared" si="1"/>
        <v>1222</v>
      </c>
      <c r="AJ15" s="41">
        <f t="shared" si="1"/>
        <v>5382</v>
      </c>
      <c r="AK15" s="41">
        <f t="shared" si="1"/>
        <v>993</v>
      </c>
      <c r="AL15" s="41"/>
      <c r="AM15" s="42">
        <f t="shared" si="1"/>
        <v>7898</v>
      </c>
    </row>
    <row r="16" spans="2:39" ht="15.75" thickBot="1" x14ac:dyDescent="0.25">
      <c r="B16" s="16"/>
      <c r="C16" s="17"/>
      <c r="D16" s="29"/>
      <c r="E16" s="30"/>
      <c r="F16" s="30"/>
      <c r="G16" s="30"/>
      <c r="H16" s="30"/>
      <c r="I16" s="32"/>
      <c r="J16" s="29"/>
      <c r="K16" s="30"/>
      <c r="L16" s="30"/>
      <c r="M16" s="30"/>
      <c r="N16" s="30"/>
      <c r="O16" s="32"/>
      <c r="P16" s="29"/>
      <c r="Q16" s="30"/>
      <c r="R16" s="30"/>
      <c r="S16" s="30"/>
      <c r="T16" s="30"/>
      <c r="U16" s="32"/>
      <c r="V16" s="29"/>
      <c r="W16" s="30"/>
      <c r="X16" s="30"/>
      <c r="Y16" s="30"/>
      <c r="Z16" s="30"/>
      <c r="AA16" s="32"/>
      <c r="AB16" s="29"/>
      <c r="AC16" s="30"/>
      <c r="AD16" s="30"/>
      <c r="AE16" s="30"/>
      <c r="AF16" s="30"/>
      <c r="AG16" s="32"/>
      <c r="AH16" s="33"/>
      <c r="AI16" s="34"/>
      <c r="AJ16" s="34"/>
      <c r="AK16" s="34"/>
      <c r="AL16" s="34"/>
      <c r="AM16" s="35"/>
    </row>
    <row r="17" spans="2:39" s="43" customFormat="1" ht="16.5" thickBot="1" x14ac:dyDescent="0.3">
      <c r="B17" s="44"/>
      <c r="C17" s="45" t="s">
        <v>12</v>
      </c>
      <c r="D17" s="46">
        <f t="shared" ref="D17:AM17" si="2">+D15+D10</f>
        <v>1900</v>
      </c>
      <c r="E17" s="47">
        <f t="shared" si="2"/>
        <v>4502</v>
      </c>
      <c r="F17" s="47">
        <f t="shared" si="2"/>
        <v>12718</v>
      </c>
      <c r="G17" s="47">
        <f t="shared" si="2"/>
        <v>4219</v>
      </c>
      <c r="H17" s="47">
        <f t="shared" si="2"/>
        <v>649</v>
      </c>
      <c r="I17" s="48">
        <f t="shared" si="2"/>
        <v>23988</v>
      </c>
      <c r="J17" s="46">
        <f t="shared" si="2"/>
        <v>1825</v>
      </c>
      <c r="K17" s="47">
        <f t="shared" si="2"/>
        <v>4835</v>
      </c>
      <c r="L17" s="47">
        <f t="shared" si="2"/>
        <v>12526</v>
      </c>
      <c r="M17" s="47">
        <f t="shared" si="2"/>
        <v>4338</v>
      </c>
      <c r="N17" s="47">
        <f t="shared" si="2"/>
        <v>734</v>
      </c>
      <c r="O17" s="48">
        <f t="shared" si="2"/>
        <v>24258</v>
      </c>
      <c r="P17" s="46">
        <f t="shared" si="2"/>
        <v>2068</v>
      </c>
      <c r="Q17" s="47">
        <f t="shared" si="2"/>
        <v>5138</v>
      </c>
      <c r="R17" s="47">
        <f t="shared" si="2"/>
        <v>12595</v>
      </c>
      <c r="S17" s="47">
        <f t="shared" si="2"/>
        <v>4391</v>
      </c>
      <c r="T17" s="47">
        <f t="shared" si="2"/>
        <v>867</v>
      </c>
      <c r="U17" s="48">
        <f t="shared" si="2"/>
        <v>25059</v>
      </c>
      <c r="V17" s="46">
        <f t="shared" si="2"/>
        <v>1921</v>
      </c>
      <c r="W17" s="47">
        <f t="shared" si="2"/>
        <v>5344</v>
      </c>
      <c r="X17" s="47">
        <f t="shared" si="2"/>
        <v>13073</v>
      </c>
      <c r="Y17" s="47">
        <f t="shared" si="2"/>
        <v>5098</v>
      </c>
      <c r="Z17" s="47">
        <f t="shared" si="2"/>
        <v>1533</v>
      </c>
      <c r="AA17" s="48">
        <f t="shared" si="2"/>
        <v>26969</v>
      </c>
      <c r="AB17" s="46">
        <f t="shared" si="2"/>
        <v>1832</v>
      </c>
      <c r="AC17" s="47">
        <f t="shared" si="2"/>
        <v>5593</v>
      </c>
      <c r="AD17" s="47">
        <f t="shared" si="2"/>
        <v>13489</v>
      </c>
      <c r="AE17" s="47">
        <f t="shared" si="2"/>
        <v>4719</v>
      </c>
      <c r="AF17" s="47">
        <f t="shared" si="2"/>
        <v>1112</v>
      </c>
      <c r="AG17" s="48">
        <f t="shared" si="2"/>
        <v>26745</v>
      </c>
      <c r="AH17" s="49">
        <f t="shared" si="2"/>
        <v>1773</v>
      </c>
      <c r="AI17" s="50">
        <f t="shared" si="2"/>
        <v>5281</v>
      </c>
      <c r="AJ17" s="50">
        <f t="shared" si="2"/>
        <v>13301</v>
      </c>
      <c r="AK17" s="50">
        <f t="shared" si="2"/>
        <v>4466</v>
      </c>
      <c r="AL17" s="50">
        <f t="shared" si="2"/>
        <v>1821</v>
      </c>
      <c r="AM17" s="51">
        <f t="shared" si="2"/>
        <v>26642</v>
      </c>
    </row>
    <row r="18" spans="2:39" x14ac:dyDescent="0.2">
      <c r="B18" s="52"/>
      <c r="C18" s="52"/>
      <c r="D18" s="52"/>
      <c r="E18" s="52"/>
      <c r="F18" s="52"/>
      <c r="G18" s="52"/>
      <c r="H18" s="52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4"/>
      <c r="AJ18" s="54"/>
      <c r="AK18" s="54"/>
      <c r="AL18" s="54"/>
      <c r="AM18" s="54"/>
    </row>
    <row r="19" spans="2:39" x14ac:dyDescent="0.2">
      <c r="B19" s="52"/>
      <c r="C19" s="52"/>
      <c r="D19" s="52"/>
      <c r="E19" s="52"/>
      <c r="F19" s="52"/>
      <c r="G19" s="52"/>
      <c r="H19" s="52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54"/>
      <c r="AJ19" s="54"/>
      <c r="AK19" s="54"/>
      <c r="AL19" s="54"/>
      <c r="AM19" s="54"/>
    </row>
    <row r="20" spans="2:39" ht="15.75" x14ac:dyDescent="0.25">
      <c r="B20" s="55" t="s">
        <v>20</v>
      </c>
      <c r="C20" s="52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54"/>
      <c r="AJ20" s="54"/>
      <c r="AK20" s="54"/>
      <c r="AL20" s="54"/>
      <c r="AM20" s="54"/>
    </row>
  </sheetData>
  <mergeCells count="7">
    <mergeCell ref="AH2:AM4"/>
    <mergeCell ref="B2:C4"/>
    <mergeCell ref="D2:I4"/>
    <mergeCell ref="J2:O4"/>
    <mergeCell ref="P2:U4"/>
    <mergeCell ref="V2:AA4"/>
    <mergeCell ref="AB2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ICT Customer Services, Ulster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ICTCS</dc:creator>
  <cp:lastModifiedBy>ICTCS</cp:lastModifiedBy>
  <dcterms:created xsi:type="dcterms:W3CDTF">2018-05-02T10:35:00Z</dcterms:created>
  <dcterms:modified xsi:type="dcterms:W3CDTF">2018-05-02T10:35:56Z</dcterms:modified>
</cp:coreProperties>
</file>